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02__【復　　旧】　三好市吾橋地区\工事\01_当初積算\PPI\"/>
    </mc:Choice>
  </mc:AlternateContent>
  <xr:revisionPtr revIDLastSave="0" documentId="13_ncr:1_{8E01D212-8163-41B1-8C1F-7EAE87BF0980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9" l="1"/>
  <c r="G67" i="59"/>
  <c r="G66" i="59" s="1"/>
  <c r="G65" i="59" s="1"/>
  <c r="G62" i="59"/>
  <c r="G60" i="59"/>
  <c r="G59" i="59"/>
  <c r="G54" i="59"/>
  <c r="G51" i="59"/>
  <c r="G50" i="59"/>
  <c r="G49" i="59" s="1"/>
  <c r="G43" i="59"/>
  <c r="G30" i="59" s="1"/>
  <c r="G13" i="59" s="1"/>
  <c r="G12" i="59" s="1"/>
  <c r="G11" i="59" s="1"/>
  <c r="G10" i="59" s="1"/>
  <c r="G37" i="59"/>
  <c r="G31" i="59"/>
  <c r="G25" i="59"/>
  <c r="G15" i="59"/>
  <c r="G14" i="59"/>
  <c r="G70" i="59" l="1"/>
  <c r="G71" i="59" s="1"/>
</calcChain>
</file>

<file path=xl/sharedStrings.xml><?xml version="1.0" encoding="utf-8"?>
<sst xmlns="http://schemas.openxmlformats.org/spreadsheetml/2006/main" count="137" uniqueCount="79">
  <si>
    <t>住　　　　所</t>
  </si>
  <si>
    <t>商号又は名称</t>
  </si>
  <si>
    <t>代 表 者 名</t>
  </si>
  <si>
    <t>工事費内訳書</t>
  </si>
  <si>
    <t>工 事 名</t>
  </si>
  <si>
    <t>Ｒ７三林　復旧治山　三好市吾橋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</si>
  <si>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</si>
  <si>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</si>
  <si>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</si>
  <si>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</si>
  <si>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</si>
  <si>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</si>
  <si>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</si>
  <si>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</si>
  <si>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</si>
  <si>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</si>
  <si>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</si>
  <si>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</si>
  <si>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法切工
_x000D_</t>
  </si>
  <si>
    <t>m3</t>
  </si>
  <si>
    <t>㎡</t>
  </si>
  <si>
    <t>残土処理費
_x000D_礫質土</t>
  </si>
  <si>
    <t>作業土工（土留工）
_x000D_</t>
  </si>
  <si>
    <t>山腹基礎工
_x000D_</t>
  </si>
  <si>
    <t>法枠工
_x000D_</t>
  </si>
  <si>
    <t>ｍ</t>
  </si>
  <si>
    <t>モルタル吹付
_x000D_厚10cm</t>
  </si>
  <si>
    <t>植生基材吹付工
_x000D_厚5cm</t>
  </si>
  <si>
    <t>補強土工
_x000D_</t>
  </si>
  <si>
    <t>本</t>
  </si>
  <si>
    <t>組</t>
  </si>
  <si>
    <t>材料一式
_x000D_</t>
  </si>
  <si>
    <t>土留工
_x000D_</t>
  </si>
  <si>
    <t>足場工
_x000D_</t>
  </si>
  <si>
    <t>硬質ポリ塩化ビニル管
_x000D_薄肉管VU　径75　 長4.0m</t>
  </si>
  <si>
    <t>仮設工
_x000D_</t>
  </si>
  <si>
    <t>回</t>
  </si>
  <si>
    <t>空m3</t>
  </si>
  <si>
    <t>運搬設備工
_x000D_</t>
  </si>
  <si>
    <t>基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</si>
  <si>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</si>
  <si>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</si>
  <si>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</si>
  <si>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</si>
  <si>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</si>
  <si>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</si>
  <si>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</si>
  <si>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</si>
  <si>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入札書記載金額(税抜き)</t>
  </si>
  <si>
    <t>－</t>
  </si>
  <si>
    <t xml:space="preserve">機械切取
礫質土
</t>
    <rPh sb="0" eb="2">
      <t>キカイ</t>
    </rPh>
    <phoneticPr fontId="7"/>
  </si>
  <si>
    <t>機械切取
軟岩</t>
    <rPh sb="0" eb="2">
      <t>キカイ</t>
    </rPh>
    <phoneticPr fontId="7"/>
  </si>
  <si>
    <t>機械法面整形
礫質土</t>
    <rPh sb="0" eb="2">
      <t>キカイ</t>
    </rPh>
    <phoneticPr fontId="7"/>
  </si>
  <si>
    <t>機械法面整形
軟岩</t>
    <rPh sb="0" eb="2">
      <t>キカイ</t>
    </rPh>
    <phoneticPr fontId="7"/>
  </si>
  <si>
    <t>機械残土撥ねつけ</t>
    <rPh sb="0" eb="2">
      <t>キカイ</t>
    </rPh>
    <phoneticPr fontId="7"/>
  </si>
  <si>
    <t>機械撥ねつけ部法面整形</t>
    <rPh sb="0" eb="2">
      <t>キカイ</t>
    </rPh>
    <phoneticPr fontId="7"/>
  </si>
  <si>
    <t>バックホウ掘削(山地治山土工)</t>
    <phoneticPr fontId="7"/>
  </si>
  <si>
    <t>機械運搬</t>
    <phoneticPr fontId="7"/>
  </si>
  <si>
    <t>機械床掘
礫質土</t>
    <rPh sb="0" eb="2">
      <t>キカイ</t>
    </rPh>
    <phoneticPr fontId="7"/>
  </si>
  <si>
    <t>機械床掘
軟岩</t>
    <rPh sb="0" eb="2">
      <t>キカイ</t>
    </rPh>
    <phoneticPr fontId="7"/>
  </si>
  <si>
    <t>機械基面整正
礫質土</t>
    <rPh sb="0" eb="2">
      <t>キカイ</t>
    </rPh>
    <phoneticPr fontId="7"/>
  </si>
  <si>
    <t>機械基面整正
軟岩</t>
    <rPh sb="0" eb="2">
      <t>キカイ</t>
    </rPh>
    <phoneticPr fontId="7"/>
  </si>
  <si>
    <t xml:space="preserve">ラス張工
</t>
    <phoneticPr fontId="7"/>
  </si>
  <si>
    <t>吹付枠工
モルタル，300×300</t>
    <phoneticPr fontId="7"/>
  </si>
  <si>
    <t>吹付枠工（加算額）
水切りモルタル</t>
    <phoneticPr fontId="7"/>
  </si>
  <si>
    <t>鉄筋挿入工(削孔)</t>
    <phoneticPr fontId="7"/>
  </si>
  <si>
    <t>鉄筋挿入工(グラウト注入)
24N/mm2 W/C≦50～55％</t>
    <phoneticPr fontId="7"/>
  </si>
  <si>
    <t>鉄筋挿入工(鉄筋挿入)
鉄筋長2.5m</t>
    <phoneticPr fontId="7"/>
  </si>
  <si>
    <t xml:space="preserve">鉄筋挿入工(頭部処理)
</t>
    <phoneticPr fontId="7"/>
  </si>
  <si>
    <t>型枠</t>
    <phoneticPr fontId="7"/>
  </si>
  <si>
    <t>コンクリート工
BB18-8-40 W/C≦60％</t>
    <rPh sb="6" eb="7">
      <t>コウ</t>
    </rPh>
    <phoneticPr fontId="7"/>
  </si>
  <si>
    <t>目地板
瀝青繊維質目地板 t=10mm</t>
    <phoneticPr fontId="7"/>
  </si>
  <si>
    <t>ボーリングマシン移設</t>
    <phoneticPr fontId="7"/>
  </si>
  <si>
    <t>足場工</t>
    <phoneticPr fontId="7"/>
  </si>
  <si>
    <t>ケーブルクレーン架設･撤去</t>
    <phoneticPr fontId="7"/>
  </si>
  <si>
    <t>ウインチベース架設・撤去</t>
    <phoneticPr fontId="7"/>
  </si>
  <si>
    <t>アンカー架設・撤去</t>
    <phoneticPr fontId="7"/>
  </si>
  <si>
    <t>土壌分析試験費</t>
    <phoneticPr fontId="7"/>
  </si>
  <si>
    <t xml:space="preserve">工事価格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</si>
</sst>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3"/>
  <sheetViews>
    <sheetView showGridLines="0" tabSelected="1" zoomScaleNormal="100" zoomScaleSheetLayoutView="100" workbookViewId="0">
      <selection activeCell="G12" sqref="G1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+G11+G59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+G13+G49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+G14+G30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+G16+G17+G18+G19+G20+G21+G22+G23+G24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50</v>
      </c>
      <c r="E16" s="9" t="s">
        <v>19</v>
      </c>
      <c r="F16" s="10">
        <v>85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51</v>
      </c>
      <c r="E17" s="9" t="s">
        <v>19</v>
      </c>
      <c r="F17" s="10">
        <v>80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52</v>
      </c>
      <c r="E18" s="9" t="s">
        <v>20</v>
      </c>
      <c r="F18" s="10">
        <v>295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53</v>
      </c>
      <c r="E19" s="9" t="s">
        <v>20</v>
      </c>
      <c r="F19" s="10">
        <v>72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54</v>
      </c>
      <c r="E20" s="9" t="s">
        <v>19</v>
      </c>
      <c r="F20" s="10">
        <v>86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55</v>
      </c>
      <c r="E21" s="9" t="s">
        <v>20</v>
      </c>
      <c r="F21" s="10">
        <v>240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56</v>
      </c>
      <c r="E22" s="9" t="s">
        <v>19</v>
      </c>
      <c r="F22" s="10">
        <v>165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57</v>
      </c>
      <c r="E23" s="9" t="s">
        <v>19</v>
      </c>
      <c r="F23" s="10">
        <v>165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21</v>
      </c>
      <c r="E24" s="9" t="s">
        <v>19</v>
      </c>
      <c r="F24" s="10">
        <v>165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22</v>
      </c>
      <c r="E25" s="9" t="s">
        <v>13</v>
      </c>
      <c r="F25" s="10">
        <v>1</v>
      </c>
      <c r="G25" s="11">
        <f>+G26+G27+G28+G29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58</v>
      </c>
      <c r="E26" s="9" t="s">
        <v>19</v>
      </c>
      <c r="F26" s="10">
        <v>43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59</v>
      </c>
      <c r="E27" s="9" t="s">
        <v>19</v>
      </c>
      <c r="F27" s="10">
        <v>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60</v>
      </c>
      <c r="E28" s="9" t="s">
        <v>20</v>
      </c>
      <c r="F28" s="10">
        <v>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61</v>
      </c>
      <c r="E29" s="9" t="s">
        <v>20</v>
      </c>
      <c r="F29" s="10">
        <v>12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32" t="s">
        <v>23</v>
      </c>
      <c r="D30" s="33"/>
      <c r="E30" s="9" t="s">
        <v>13</v>
      </c>
      <c r="F30" s="10">
        <v>1</v>
      </c>
      <c r="G30" s="11">
        <f>+G31+G37+G43</f>
        <v>0</v>
      </c>
      <c r="H30" s="12"/>
      <c r="I30" s="13">
        <v>21</v>
      </c>
      <c r="J30" s="13">
        <v>3</v>
      </c>
    </row>
    <row r="31" spans="1:10" ht="42" customHeight="1" x14ac:dyDescent="0.15">
      <c r="A31" s="14"/>
      <c r="B31" s="15"/>
      <c r="C31" s="15"/>
      <c r="D31" s="16" t="s">
        <v>24</v>
      </c>
      <c r="E31" s="9" t="s">
        <v>13</v>
      </c>
      <c r="F31" s="10">
        <v>1</v>
      </c>
      <c r="G31" s="11">
        <f>+G32+G33+G34+G35+G36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62</v>
      </c>
      <c r="E32" s="9" t="s">
        <v>20</v>
      </c>
      <c r="F32" s="10">
        <v>367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63</v>
      </c>
      <c r="E33" s="9" t="s">
        <v>25</v>
      </c>
      <c r="F33" s="10">
        <v>412.8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26</v>
      </c>
      <c r="E34" s="9" t="s">
        <v>20</v>
      </c>
      <c r="F34" s="10">
        <v>46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27</v>
      </c>
      <c r="E35" s="9" t="s">
        <v>20</v>
      </c>
      <c r="F35" s="10">
        <v>188.2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64</v>
      </c>
      <c r="E36" s="9" t="s">
        <v>19</v>
      </c>
      <c r="F36" s="10">
        <v>4.0999999999999996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28</v>
      </c>
      <c r="E37" s="9" t="s">
        <v>13</v>
      </c>
      <c r="F37" s="10">
        <v>1</v>
      </c>
      <c r="G37" s="11">
        <f>+G38+G39+G40+G41+G42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65</v>
      </c>
      <c r="E38" s="9" t="s">
        <v>25</v>
      </c>
      <c r="F38" s="10">
        <v>46.2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66</v>
      </c>
      <c r="E39" s="9" t="s">
        <v>19</v>
      </c>
      <c r="F39" s="10">
        <v>0.2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67</v>
      </c>
      <c r="E40" s="9" t="s">
        <v>29</v>
      </c>
      <c r="F40" s="10">
        <v>22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68</v>
      </c>
      <c r="E41" s="9" t="s">
        <v>30</v>
      </c>
      <c r="F41" s="10">
        <v>22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31</v>
      </c>
      <c r="E42" s="9" t="s">
        <v>13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32</v>
      </c>
      <c r="E43" s="9" t="s">
        <v>13</v>
      </c>
      <c r="F43" s="10">
        <v>1</v>
      </c>
      <c r="G43" s="11">
        <f>+G44+G45+G46+G47+G48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70</v>
      </c>
      <c r="E44" s="9" t="s">
        <v>19</v>
      </c>
      <c r="F44" s="10">
        <v>17.399999999999999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69</v>
      </c>
      <c r="E45" s="9" t="s">
        <v>20</v>
      </c>
      <c r="F45" s="10">
        <v>46.6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33</v>
      </c>
      <c r="E46" s="9" t="s">
        <v>25</v>
      </c>
      <c r="F46" s="10">
        <v>12.8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71</v>
      </c>
      <c r="E47" s="9" t="s">
        <v>20</v>
      </c>
      <c r="F47" s="10">
        <v>1.6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34</v>
      </c>
      <c r="E48" s="9" t="s">
        <v>29</v>
      </c>
      <c r="F48" s="10">
        <v>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32" t="s">
        <v>35</v>
      </c>
      <c r="C49" s="32"/>
      <c r="D49" s="33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2</v>
      </c>
    </row>
    <row r="50" spans="1:10" ht="42" customHeight="1" x14ac:dyDescent="0.15">
      <c r="A50" s="14"/>
      <c r="B50" s="15"/>
      <c r="C50" s="32" t="s">
        <v>35</v>
      </c>
      <c r="D50" s="33"/>
      <c r="E50" s="9" t="s">
        <v>13</v>
      </c>
      <c r="F50" s="10">
        <v>1</v>
      </c>
      <c r="G50" s="11">
        <f>+G51+G54</f>
        <v>0</v>
      </c>
      <c r="H50" s="12"/>
      <c r="I50" s="13">
        <v>41</v>
      </c>
      <c r="J50" s="13">
        <v>3</v>
      </c>
    </row>
    <row r="51" spans="1:10" ht="42" customHeight="1" x14ac:dyDescent="0.15">
      <c r="A51" s="14"/>
      <c r="B51" s="15"/>
      <c r="C51" s="15"/>
      <c r="D51" s="16" t="s">
        <v>35</v>
      </c>
      <c r="E51" s="9" t="s">
        <v>13</v>
      </c>
      <c r="F51" s="10">
        <v>1</v>
      </c>
      <c r="G51" s="11">
        <f>+G52+G53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72</v>
      </c>
      <c r="E52" s="9" t="s">
        <v>36</v>
      </c>
      <c r="F52" s="10">
        <v>5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73</v>
      </c>
      <c r="E53" s="9" t="s">
        <v>37</v>
      </c>
      <c r="F53" s="10">
        <v>180.7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38</v>
      </c>
      <c r="E54" s="9" t="s">
        <v>13</v>
      </c>
      <c r="F54" s="10">
        <v>1</v>
      </c>
      <c r="G54" s="11">
        <f>+G55+G56+G57+G58</f>
        <v>0</v>
      </c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74</v>
      </c>
      <c r="E55" s="9" t="s">
        <v>39</v>
      </c>
      <c r="F55" s="10">
        <v>1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75</v>
      </c>
      <c r="E56" s="9" t="s">
        <v>39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76</v>
      </c>
      <c r="E57" s="9" t="s">
        <v>39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76</v>
      </c>
      <c r="E58" s="9" t="s">
        <v>39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31" t="s">
        <v>40</v>
      </c>
      <c r="B59" s="32"/>
      <c r="C59" s="32"/>
      <c r="D59" s="33"/>
      <c r="E59" s="9" t="s">
        <v>13</v>
      </c>
      <c r="F59" s="10">
        <v>1</v>
      </c>
      <c r="G59" s="11">
        <f>+G60+G62</f>
        <v>0</v>
      </c>
      <c r="H59" s="12"/>
      <c r="I59" s="13">
        <v>50</v>
      </c>
      <c r="J59" s="13"/>
    </row>
    <row r="60" spans="1:10" ht="42" customHeight="1" x14ac:dyDescent="0.15">
      <c r="A60" s="31" t="s">
        <v>41</v>
      </c>
      <c r="B60" s="32"/>
      <c r="C60" s="32"/>
      <c r="D60" s="33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200</v>
      </c>
    </row>
    <row r="61" spans="1:10" ht="42" customHeight="1" x14ac:dyDescent="0.15">
      <c r="A61" s="31" t="s">
        <v>42</v>
      </c>
      <c r="B61" s="32"/>
      <c r="C61" s="32"/>
      <c r="D61" s="33"/>
      <c r="E61" s="9" t="s">
        <v>13</v>
      </c>
      <c r="F61" s="10">
        <v>1</v>
      </c>
      <c r="G61" s="17"/>
      <c r="H61" s="12"/>
      <c r="I61" s="13">
        <v>52</v>
      </c>
      <c r="J61" s="13"/>
    </row>
    <row r="62" spans="1:10" ht="42" customHeight="1" x14ac:dyDescent="0.15">
      <c r="A62" s="31" t="s">
        <v>43</v>
      </c>
      <c r="B62" s="32"/>
      <c r="C62" s="32"/>
      <c r="D62" s="33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>
        <v>210</v>
      </c>
    </row>
    <row r="63" spans="1:10" ht="42" customHeight="1" x14ac:dyDescent="0.15">
      <c r="A63" s="31" t="s">
        <v>44</v>
      </c>
      <c r="B63" s="32"/>
      <c r="C63" s="32"/>
      <c r="D63" s="33"/>
      <c r="E63" s="9" t="s">
        <v>13</v>
      </c>
      <c r="F63" s="10">
        <v>1</v>
      </c>
      <c r="G63" s="17"/>
      <c r="H63" s="12"/>
      <c r="I63" s="13">
        <v>54</v>
      </c>
      <c r="J63" s="13"/>
    </row>
    <row r="64" spans="1:10" ht="42" customHeight="1" x14ac:dyDescent="0.15">
      <c r="A64" s="31" t="s">
        <v>45</v>
      </c>
      <c r="B64" s="32"/>
      <c r="C64" s="32"/>
      <c r="D64" s="33"/>
      <c r="E64" s="9" t="s">
        <v>13</v>
      </c>
      <c r="F64" s="10">
        <v>1</v>
      </c>
      <c r="G64" s="17"/>
      <c r="H64" s="12"/>
      <c r="I64" s="13">
        <v>55</v>
      </c>
      <c r="J64" s="13">
        <v>220</v>
      </c>
    </row>
    <row r="65" spans="1:10" ht="42" customHeight="1" x14ac:dyDescent="0.15">
      <c r="A65" s="31" t="s">
        <v>46</v>
      </c>
      <c r="B65" s="32"/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1</v>
      </c>
    </row>
    <row r="66" spans="1:10" ht="42" customHeight="1" x14ac:dyDescent="0.15">
      <c r="A66" s="14"/>
      <c r="B66" s="32" t="s">
        <v>47</v>
      </c>
      <c r="C66" s="32"/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32" t="s">
        <v>47</v>
      </c>
      <c r="D67" s="33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16" t="s">
        <v>47</v>
      </c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77</v>
      </c>
      <c r="E69" s="9" t="s">
        <v>13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31" t="s">
        <v>78</v>
      </c>
      <c r="B70" s="32"/>
      <c r="C70" s="32"/>
      <c r="D70" s="33"/>
      <c r="E70" s="9" t="s">
        <v>13</v>
      </c>
      <c r="F70" s="10">
        <v>1</v>
      </c>
      <c r="G70" s="11">
        <f>+G10+G64+G65</f>
        <v>0</v>
      </c>
      <c r="H70" s="12"/>
      <c r="I70" s="13">
        <v>61</v>
      </c>
      <c r="J70" s="13">
        <v>30</v>
      </c>
    </row>
    <row r="71" spans="1:10" ht="42" customHeight="1" x14ac:dyDescent="0.15">
      <c r="A71" s="22" t="s">
        <v>48</v>
      </c>
      <c r="B71" s="23"/>
      <c r="C71" s="23"/>
      <c r="D71" s="24"/>
      <c r="E71" s="18" t="s">
        <v>49</v>
      </c>
      <c r="F71" s="19" t="s">
        <v>49</v>
      </c>
      <c r="G71" s="20">
        <f>G70</f>
        <v>0</v>
      </c>
      <c r="I71" s="21">
        <v>62</v>
      </c>
      <c r="J71" s="21">
        <v>90</v>
      </c>
    </row>
    <row r="72" spans="1:10" ht="42" customHeight="1" x14ac:dyDescent="0.15"/>
    <row r="73" spans="1:10" ht="42" customHeight="1" x14ac:dyDescent="0.15"/>
  </sheetData>
  <sheetProtection algorithmName="SHA-512" hashValue="xO5LSBumdMIKgmafTR8ednowJNclbCPMZwM7xRvBNpWaESjrk8//+jSDF+6cX2EbXShQqxSuKryqjY0U9vW2Rg==" saltValue="W/WphDpBZyiUxOlFTZuTfg==" spinCount="100000" sheet="1" objects="1" scenarios="1"/>
  <mergeCells count="25">
    <mergeCell ref="A65:D65"/>
    <mergeCell ref="B66:D66"/>
    <mergeCell ref="C67:D67"/>
    <mergeCell ref="A70:D70"/>
    <mergeCell ref="A60:D60"/>
    <mergeCell ref="A61:D61"/>
    <mergeCell ref="A62:D62"/>
    <mergeCell ref="A63:D63"/>
    <mergeCell ref="A64:D64"/>
    <mergeCell ref="A71:D7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0:D30"/>
    <mergeCell ref="B49:D49"/>
    <mergeCell ref="C50:D50"/>
    <mergeCell ref="A59:D5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2020-10-12T05:07:54Z</cp:lastPrinted>
  <dcterms:created xsi:type="dcterms:W3CDTF">2014-01-09T08:55:00Z</dcterms:created>
  <dcterms:modified xsi:type="dcterms:W3CDTF">2025-11-14T03:35:36Z</dcterms:modified>
</cp:coreProperties>
</file>